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IF\SIF 2026\TRIMESTRE 01\ASECH\"/>
    </mc:Choice>
  </mc:AlternateContent>
  <xr:revisionPtr revIDLastSave="0" documentId="13_ncr:1_{6C79812A-E19D-4F00-B552-5ED2055EB98D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4240" windowHeight="13020" xr2:uid="{00000000-000D-0000-FFFF-FFFF00000000}"/>
  </bookViews>
  <sheets>
    <sheet name="EAA" sheetId="1" r:id="rId1"/>
  </sheets>
  <definedNames>
    <definedName name="ANEXO">#REF!</definedName>
    <definedName name="_xlnm.Print_Area" localSheetId="0">EAA!$A$1:$G$37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/>
  <c r="F19" i="1" l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<sst xmlns="http://schemas.openxmlformats.org/spreadsheetml/2006/main" count="37" uniqueCount="37">
  <si>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</si>
  <si>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</si>
  <si>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</si>
  <si>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</si>
  <si>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</si>
  <si>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</si>
  <si>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</si>
  <si>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</si>
  <si>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</si>
  <si>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</si>
  <si>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</si>
  <si>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</si>
  <si>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</si>
  <si>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</si>
  <si>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</si>
  <si>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</si>
  <si>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</si>
  <si>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</si>
  <si>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</si>
  <si>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</si>
  <si>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</si>
  <si>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</si>
  <si>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</si>
  <si>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</si>
  <si>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</si>
  <si>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</si>
  <si>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</si>
  <si>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</si>
  <si>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</si>
  <si>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</si>
  <si>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</si>
  <si>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</si>
  <si>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01 de enero al 31 de marzo de 2026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</si>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</sst>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/>
  <dimension ref="A1:G303"/>
  <sheetViews>
    <sheetView tabSelected="1" topLeftCell="A22" zoomScaleNormal="100" workbookViewId="0">
      <selection activeCell="E36" sqref="E36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3" width="15.140625" style="13" customWidth="1"/>
    <col min="4" max="5" width="13.7109375" style="13" customWidth="1"/>
    <col min="6" max="6" width="14.7109375" style="13" customWidth="1"/>
    <col min="7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0" t="s">
        <v>31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ht="12.75" thickBot="1" x14ac:dyDescent="0.25">
      <c r="B4" s="26" t="s">
        <v>32</v>
      </c>
      <c r="C4" s="27"/>
      <c r="D4" s="27"/>
      <c r="E4" s="27"/>
      <c r="F4" s="27"/>
      <c r="G4" s="28"/>
    </row>
    <row r="5" spans="2:7" ht="24" x14ac:dyDescent="0.2">
      <c r="B5" s="29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0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298599462.28999996</v>
      </c>
      <c r="D8" s="7">
        <f>SUM(D10,D19)</f>
        <v>106156441.83</v>
      </c>
      <c r="E8" s="7">
        <f>SUM(E10,E19)</f>
        <v>98181426.75</v>
      </c>
      <c r="F8" s="7">
        <f>C8+D8-E8</f>
        <v>306574477.36999995</v>
      </c>
      <c r="G8" s="7">
        <f>F8-C8</f>
        <v>7975015.0799999833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77314749.400000006</v>
      </c>
      <c r="D10" s="7">
        <f>SUM(D11:D17)</f>
        <v>106156441.83</v>
      </c>
      <c r="E10" s="7">
        <f>SUM(E11:E17)</f>
        <v>94428943.579999998</v>
      </c>
      <c r="F10" s="7">
        <f t="shared" ref="F10:F17" si="0">C10+D10-E10</f>
        <v>89042247.650000021</v>
      </c>
      <c r="G10" s="7">
        <f t="shared" ref="G10:G17" si="1">F10-C10</f>
        <v>11727498.250000015</v>
      </c>
    </row>
    <row r="11" spans="2:7" x14ac:dyDescent="0.2">
      <c r="B11" s="3" t="s">
        <v>6</v>
      </c>
      <c r="C11" s="8">
        <v>64994978.200000003</v>
      </c>
      <c r="D11" s="8">
        <v>72408992.060000002</v>
      </c>
      <c r="E11" s="8">
        <v>59405977.789999999</v>
      </c>
      <c r="F11" s="12">
        <f t="shared" si="0"/>
        <v>77997992.469999999</v>
      </c>
      <c r="G11" s="12">
        <f t="shared" si="1"/>
        <v>13003014.269999996</v>
      </c>
    </row>
    <row r="12" spans="2:7" x14ac:dyDescent="0.2">
      <c r="B12" s="3" t="s">
        <v>7</v>
      </c>
      <c r="C12" s="8">
        <v>6912236.2800000003</v>
      </c>
      <c r="D12" s="8">
        <v>33253990.300000001</v>
      </c>
      <c r="E12" s="8">
        <v>33772518.07</v>
      </c>
      <c r="F12" s="12">
        <f t="shared" si="0"/>
        <v>6393708.5099999979</v>
      </c>
      <c r="G12" s="12">
        <f t="shared" si="1"/>
        <v>-518527.77000000235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5407534.9199999999</v>
      </c>
      <c r="D15" s="8">
        <v>493459.47</v>
      </c>
      <c r="E15" s="8">
        <v>1250447.72</v>
      </c>
      <c r="F15" s="12">
        <f t="shared" si="0"/>
        <v>4650546.67</v>
      </c>
      <c r="G15" s="12">
        <f t="shared" si="1"/>
        <v>-756988.25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221284712.88999999</v>
      </c>
      <c r="D19" s="7">
        <f>SUM(D20:D28)</f>
        <v>0</v>
      </c>
      <c r="E19" s="7">
        <f>SUM(E20:E28)</f>
        <v>3752483.17</v>
      </c>
      <c r="F19" s="7">
        <f t="shared" ref="F19:F28" si="2">C19+D19-E19</f>
        <v>217532229.72</v>
      </c>
      <c r="G19" s="7">
        <f t="shared" ref="G19:G28" si="3">F19-C19</f>
        <v>-3752483.1699999869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282427132.01999998</v>
      </c>
      <c r="D22" s="8">
        <v>0</v>
      </c>
      <c r="E22" s="8">
        <v>0</v>
      </c>
      <c r="F22" s="12">
        <f t="shared" si="2"/>
        <v>282427132.01999998</v>
      </c>
      <c r="G22" s="12">
        <f t="shared" si="3"/>
        <v>0</v>
      </c>
    </row>
    <row r="23" spans="1:7" x14ac:dyDescent="0.2">
      <c r="B23" s="3" t="s">
        <v>18</v>
      </c>
      <c r="C23" s="8">
        <v>54671862.43</v>
      </c>
      <c r="D23" s="8">
        <v>0</v>
      </c>
      <c r="E23" s="8">
        <v>0</v>
      </c>
      <c r="F23" s="12">
        <f t="shared" si="2"/>
        <v>54671862.43</v>
      </c>
      <c r="G23" s="12">
        <f t="shared" si="3"/>
        <v>0</v>
      </c>
    </row>
    <row r="24" spans="1:7" x14ac:dyDescent="0.2">
      <c r="B24" s="3" t="s">
        <v>19</v>
      </c>
      <c r="C24" s="8">
        <v>376533.49</v>
      </c>
      <c r="D24" s="8">
        <v>0</v>
      </c>
      <c r="E24" s="8">
        <v>0</v>
      </c>
      <c r="F24" s="12">
        <f t="shared" si="2"/>
        <v>376533.49</v>
      </c>
      <c r="G24" s="12">
        <f t="shared" si="3"/>
        <v>0</v>
      </c>
    </row>
    <row r="25" spans="1:7" ht="24" x14ac:dyDescent="0.2">
      <c r="B25" s="3" t="s">
        <v>20</v>
      </c>
      <c r="C25" s="8">
        <v>-116190815.05</v>
      </c>
      <c r="D25" s="8">
        <v>0</v>
      </c>
      <c r="E25" s="8">
        <v>3752483.17</v>
      </c>
      <c r="F25" s="12">
        <f t="shared" si="2"/>
        <v>-119943298.22</v>
      </c>
      <c r="G25" s="12">
        <f t="shared" si="3"/>
        <v>-3752483.1700000018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7" s="18" customFormat="1" x14ac:dyDescent="0.2"/>
    <row r="34" spans="2:7" s="18" customFormat="1" x14ac:dyDescent="0.2"/>
    <row r="35" spans="2:7" s="18" customFormat="1" x14ac:dyDescent="0.2"/>
    <row r="36" spans="2:7" s="18" customFormat="1" x14ac:dyDescent="0.2">
      <c r="B36" s="32" t="s">
        <v>33</v>
      </c>
      <c r="F36" s="32" t="s">
        <v>34</v>
      </c>
    </row>
    <row r="37" spans="2:7" s="18" customFormat="1" x14ac:dyDescent="0.2">
      <c r="B37" s="32" t="s">
        <v>35</v>
      </c>
      <c r="F37" s="32" t="s">
        <v>36</v>
      </c>
    </row>
    <row r="38" spans="2:7" s="18" customFormat="1" ht="12" customHeight="1" x14ac:dyDescent="0.2"/>
    <row r="39" spans="2:7" s="18" customFormat="1" ht="12" customHeight="1" x14ac:dyDescent="0.2"/>
    <row r="40" spans="2:7" s="18" customFormat="1" ht="150" customHeight="1" x14ac:dyDescent="0.2">
      <c r="B40" s="31" t="s">
        <v>30</v>
      </c>
      <c r="C40" s="31"/>
      <c r="D40" s="31"/>
      <c r="E40" s="31"/>
      <c r="F40" s="31"/>
      <c r="G40" s="31"/>
    </row>
    <row r="41" spans="2:7" s="18" customFormat="1" x14ac:dyDescent="0.2"/>
    <row r="42" spans="2:7" s="18" customFormat="1" x14ac:dyDescent="0.2"/>
    <row r="43" spans="2:7" s="18" customFormat="1" x14ac:dyDescent="0.2"/>
    <row r="44" spans="2:7" s="18" customFormat="1" x14ac:dyDescent="0.2"/>
    <row r="45" spans="2:7" s="18" customFormat="1" x14ac:dyDescent="0.2"/>
    <row r="46" spans="2:7" s="18" customFormat="1" x14ac:dyDescent="0.2"/>
    <row r="47" spans="2:7" s="18" customFormat="1" x14ac:dyDescent="0.2"/>
    <row r="48" spans="2:7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ec21FH+f0JbzfSDqL3CN9tR9W8S+DwsYDatlUPaiMO+HWl+php2Xfl2lhsRQDCaAGMfXWzL8qsjon9PmD/C/Kg==" saltValue="yjtTDsvQtpyG3yZi6TgoQQ==" spinCount="100000" sheet="1" formatCells="0" formatColumns="0" formatRows="0"/>
  <mergeCells count="5">
    <mergeCell ref="B2:G2"/>
    <mergeCell ref="B3:G3"/>
    <mergeCell ref="B4:G4"/>
    <mergeCell ref="B5:B6"/>
    <mergeCell ref="B40:G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2019-12-03T19:14:48Z</dcterms:created>
  <dcterms:modified xsi:type="dcterms:W3CDTF">2026-04-16T17:21:03Z</dcterms:modified>
</cp:coreProperties>
</file>